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/>
  <mc:AlternateContent xmlns:mc="http://schemas.openxmlformats.org/markup-compatibility/2006">
    <mc:Choice Requires="x15">
      <x15ac:absPath xmlns:x15ac="http://schemas.microsoft.com/office/spreadsheetml/2010/11/ac" url="C:\Users\5015\Desktop\Zákazky\Nadlimit\S116 - Výkon SČ tunel Svrčinovec, Poľana, Horelica (Knošková)\DO DMS\DO DMS\cenové prílohy\"/>
    </mc:Choice>
  </mc:AlternateContent>
  <bookViews>
    <workbookView xWindow="0" yWindow="0" windowWidth="22110" windowHeight="10830"/>
  </bookViews>
  <sheets>
    <sheet name="B.2_15_Cena za úpravy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1" i="1" l="1"/>
  <c r="D14" i="1" l="1"/>
  <c r="D15" i="1"/>
  <c r="D16" i="1"/>
  <c r="D12" i="1" l="1"/>
  <c r="D9" i="1" s="1"/>
  <c r="D18" i="1" l="1"/>
  <c r="D19" i="1"/>
  <c r="D20" i="1" s="1"/>
</calcChain>
</file>

<file path=xl/sharedStrings.xml><?xml version="1.0" encoding="utf-8"?>
<sst xmlns="http://schemas.openxmlformats.org/spreadsheetml/2006/main" count="20" uniqueCount="20">
  <si>
    <t>(v € bez DPH)</t>
  </si>
  <si>
    <r>
      <rPr>
        <b/>
        <sz val="11"/>
        <color theme="1"/>
        <rFont val="Calibri"/>
        <family val="2"/>
        <charset val="238"/>
        <scheme val="minor"/>
      </rPr>
      <t>Hodinová sadzba</t>
    </r>
    <r>
      <rPr>
        <sz val="11"/>
        <color theme="1"/>
        <rFont val="Calibri"/>
        <family val="2"/>
        <charset val="238"/>
        <scheme val="minor"/>
      </rPr>
      <t xml:space="preserve"> za opravu v EUR/hod</t>
    </r>
  </si>
  <si>
    <r>
      <t xml:space="preserve">Cena za opravy vykonané </t>
    </r>
    <r>
      <rPr>
        <b/>
        <sz val="11"/>
        <color theme="1"/>
        <rFont val="Calibri"/>
        <family val="2"/>
        <charset val="238"/>
        <scheme val="minor"/>
      </rPr>
      <t>jednotlivými profesistami</t>
    </r>
  </si>
  <si>
    <t>Výkon servisnej činnosti (údržby a technických prehliadok) a opráv stavebnej časti a technologického vybavenia tunelov Svrčinovec, Poľana a Horelica a technologického vybavenia diaľnice</t>
  </si>
  <si>
    <t>Príloha č. 15:  Cena za opravy</t>
  </si>
  <si>
    <t>Celková cena bez DPH v € za 4 kalendárne roky:</t>
  </si>
  <si>
    <r>
      <t xml:space="preserve">Celková cena </t>
    </r>
    <r>
      <rPr>
        <b/>
        <sz val="11"/>
        <color indexed="8"/>
        <rFont val="Calibri"/>
        <family val="2"/>
        <charset val="238"/>
      </rPr>
      <t>s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color indexed="8"/>
        <rFont val="Calibri"/>
        <family val="2"/>
        <charset val="238"/>
      </rPr>
      <t xml:space="preserve"> kalendárne roky</t>
    </r>
    <r>
      <rPr>
        <sz val="11"/>
        <color theme="1"/>
        <rFont val="Calibri"/>
        <family val="2"/>
        <charset val="238"/>
        <scheme val="minor"/>
      </rPr>
      <t>:</t>
    </r>
  </si>
  <si>
    <r>
      <t xml:space="preserve">Predpokladaný počet hodín opráv </t>
    </r>
    <r>
      <rPr>
        <b/>
        <sz val="11"/>
        <color theme="1"/>
        <rFont val="Calibri"/>
        <family val="2"/>
        <charset val="238"/>
        <scheme val="minor"/>
      </rPr>
      <t>za 4 roky</t>
    </r>
  </si>
  <si>
    <t>Práce</t>
  </si>
  <si>
    <t>Stavebné práce</t>
  </si>
  <si>
    <t>Projekčné práce</t>
  </si>
  <si>
    <t>Funkčné skúšky, testy a zaškolenie obsluhy</t>
  </si>
  <si>
    <t>Projektový manažment</t>
  </si>
  <si>
    <t>Elektro a montážne práce</t>
  </si>
  <si>
    <r>
      <t>Cena za opravy technologického vybavenia tunela Svrčinovec, Poľana, Horelica, informačného systému diaľnice</t>
    </r>
    <r>
      <rPr>
        <b/>
        <sz val="11"/>
        <color indexed="8"/>
        <rFont val="Calibri"/>
        <family val="2"/>
        <charset val="238"/>
      </rPr>
      <t xml:space="preserve"> a integrovaného operátorského pracoviska tunela Horelica za 4 roky</t>
    </r>
  </si>
  <si>
    <t>Softvérové a progamátorské práce</t>
  </si>
  <si>
    <t xml:space="preserve">V .................................. dňa ........................... </t>
  </si>
  <si>
    <t>...............................................</t>
  </si>
  <si>
    <t>Pečiatka a podpis
oprávnenej osoby uchádzača</t>
  </si>
  <si>
    <t>DPH 23%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</si>
</sst>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Protection="1"/>
    <xf numFmtId="0" fontId="2" fillId="0" borderId="0" xfId="0" applyFont="1" applyAlignment="1" applyProtection="1"/>
    <xf numFmtId="0" fontId="2" fillId="0" borderId="0" xfId="0" applyFont="1" applyProtection="1"/>
    <xf numFmtId="0" fontId="0" fillId="0" borderId="1" xfId="0" applyBorder="1" applyProtection="1"/>
    <xf numFmtId="0" fontId="0" fillId="0" borderId="0" xfId="0" applyAlignment="1" applyProtection="1">
      <alignment vertical="center"/>
    </xf>
    <xf numFmtId="44" fontId="0" fillId="0" borderId="0" xfId="0" applyNumberFormat="1" applyAlignment="1" applyProtection="1">
      <alignment vertical="center"/>
    </xf>
    <xf numFmtId="0" fontId="0" fillId="0" borderId="2" xfId="0" applyFont="1" applyFill="1" applyBorder="1" applyAlignment="1" applyProtection="1">
      <alignment vertical="center" wrapText="1"/>
    </xf>
    <xf numFmtId="0" fontId="0" fillId="0" borderId="3" xfId="0" applyFont="1" applyFill="1" applyBorder="1" applyAlignment="1" applyProtection="1">
      <alignment vertical="center" wrapText="1"/>
    </xf>
    <xf numFmtId="44" fontId="0" fillId="0" borderId="0" xfId="0" applyNumberFormat="1" applyProtection="1"/>
    <xf numFmtId="0" fontId="0" fillId="0" borderId="0" xfId="0" applyBorder="1" applyProtection="1"/>
    <xf numFmtId="0" fontId="0" fillId="0" borderId="6" xfId="0" applyFont="1" applyFill="1" applyBorder="1" applyAlignment="1" applyProtection="1">
      <alignment horizontal="left" vertical="center" wrapText="1"/>
    </xf>
    <xf numFmtId="0" fontId="0" fillId="0" borderId="8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wrapText="1"/>
    </xf>
    <xf numFmtId="0" fontId="0" fillId="0" borderId="12" xfId="0" applyFont="1" applyFill="1" applyBorder="1" applyAlignment="1" applyProtection="1">
      <alignment horizontal="center" vertical="center" wrapText="1"/>
    </xf>
    <xf numFmtId="0" fontId="0" fillId="0" borderId="13" xfId="0" applyFont="1" applyFill="1" applyBorder="1" applyAlignment="1" applyProtection="1">
      <alignment horizontal="center" vertical="center" wrapText="1"/>
    </xf>
    <xf numFmtId="44" fontId="2" fillId="2" borderId="19" xfId="0" applyNumberFormat="1" applyFont="1" applyFill="1" applyBorder="1" applyProtection="1"/>
    <xf numFmtId="44" fontId="0" fillId="0" borderId="22" xfId="0" applyNumberFormat="1" applyBorder="1" applyProtection="1"/>
    <xf numFmtId="44" fontId="0" fillId="0" borderId="5" xfId="0" applyNumberFormat="1" applyBorder="1" applyProtection="1"/>
    <xf numFmtId="44" fontId="1" fillId="2" borderId="4" xfId="0" applyNumberFormat="1" applyFont="1" applyFill="1" applyBorder="1" applyAlignment="1" applyProtection="1">
      <alignment vertical="center"/>
    </xf>
    <xf numFmtId="44" fontId="0" fillId="0" borderId="24" xfId="0" applyNumberFormat="1" applyFont="1" applyFill="1" applyBorder="1" applyAlignment="1" applyProtection="1">
      <alignment horizontal="center" vertical="center" wrapText="1"/>
    </xf>
    <xf numFmtId="44" fontId="0" fillId="0" borderId="7" xfId="0" applyNumberFormat="1" applyFont="1" applyFill="1" applyBorder="1" applyAlignment="1" applyProtection="1">
      <alignment vertical="center"/>
    </xf>
    <xf numFmtId="44" fontId="0" fillId="0" borderId="9" xfId="0" applyNumberFormat="1" applyFont="1" applyFill="1" applyBorder="1" applyAlignment="1" applyProtection="1">
      <alignment vertical="center"/>
    </xf>
    <xf numFmtId="2" fontId="0" fillId="3" borderId="2" xfId="0" applyNumberFormat="1" applyFont="1" applyFill="1" applyBorder="1" applyAlignment="1" applyProtection="1">
      <alignment vertical="center" wrapText="1"/>
      <protection locked="0"/>
    </xf>
    <xf numFmtId="2" fontId="0" fillId="3" borderId="3" xfId="0" applyNumberFormat="1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right"/>
    </xf>
    <xf numFmtId="0" fontId="0" fillId="0" borderId="20" xfId="0" applyFill="1" applyBorder="1" applyAlignment="1" applyProtection="1">
      <alignment horizontal="right"/>
    </xf>
    <xf numFmtId="0" fontId="0" fillId="0" borderId="21" xfId="0" applyFill="1" applyBorder="1" applyAlignment="1" applyProtection="1">
      <alignment horizontal="right"/>
    </xf>
    <xf numFmtId="0" fontId="0" fillId="0" borderId="14" xfId="0" applyFont="1" applyFill="1" applyBorder="1" applyAlignment="1" applyProtection="1">
      <alignment horizontal="right"/>
    </xf>
    <xf numFmtId="0" fontId="0" fillId="0" borderId="15" xfId="0" applyFont="1" applyFill="1" applyBorder="1" applyAlignment="1" applyProtection="1">
      <alignment horizontal="right"/>
    </xf>
    <xf numFmtId="0" fontId="0" fillId="0" borderId="23" xfId="0" applyFont="1" applyFill="1" applyBorder="1" applyAlignment="1" applyProtection="1">
      <alignment horizontal="right"/>
    </xf>
    <xf numFmtId="0" fontId="0" fillId="0" borderId="0" xfId="0" applyAlignment="1" applyProtection="1">
      <alignment horizontal="center"/>
    </xf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horizontal="left"/>
    </xf>
    <xf numFmtId="0" fontId="1" fillId="2" borderId="14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 applyProtection="1">
      <alignment horizontal="right"/>
    </xf>
    <xf numFmtId="0" fontId="2" fillId="2" borderId="17" xfId="0" applyFont="1" applyFill="1" applyBorder="1" applyAlignment="1" applyProtection="1">
      <alignment horizontal="right"/>
    </xf>
    <xf numFmtId="0" fontId="2" fillId="2" borderId="18" xfId="0" applyFont="1" applyFill="1" applyBorder="1" applyAlignment="1" applyProtection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1227482</xdr:colOff>
      <xdr:row>1</xdr:row>
      <xdr:rowOff>561978</xdr:rowOff>
    </xdr:to>
    <xdr:pic>
      <xdr:nvPicPr>
        <xdr:cNvPr id="2" name="Obrázok 2" descr="jednoriadkové šedé JPG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784392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P27"/>
  <sheetViews>
    <sheetView tabSelected="1" zoomScaleNormal="100" workbookViewId="0">
      <selection activeCell="K15" sqref="K15"/>
    </sheetView>
  </sheetViews>
  <sheetFormatPr defaultColWidth="9.140625" defaultRowHeight="15" x14ac:dyDescent="0.25"/>
  <cols>
    <col min="1" max="1" width="32.7109375" style="1" customWidth="1"/>
    <col min="2" max="4" width="20.7109375" style="1" customWidth="1"/>
    <col min="5" max="5" width="9.140625" style="1"/>
    <col min="6" max="6" width="12.85546875" style="1" bestFit="1" customWidth="1"/>
    <col min="7" max="7" width="11.85546875" style="1" bestFit="1" customWidth="1"/>
    <col min="8" max="16384" width="9.140625" style="1"/>
  </cols>
  <sheetData>
    <row r="2" spans="1:16" ht="45.75" customHeight="1" x14ac:dyDescent="0.25"/>
    <row r="3" spans="1:16" x14ac:dyDescent="0.25">
      <c r="A3" s="33"/>
      <c r="B3" s="33"/>
      <c r="C3" s="33"/>
      <c r="D3" s="33"/>
    </row>
    <row r="4" spans="1:16" ht="49.5" customHeight="1" x14ac:dyDescent="0.25">
      <c r="A4" s="34" t="s">
        <v>3</v>
      </c>
      <c r="B4" s="34"/>
      <c r="C4" s="34"/>
      <c r="D4" s="34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15.75" x14ac:dyDescent="0.25">
      <c r="A5" s="35"/>
      <c r="B5" s="35"/>
      <c r="C5" s="35"/>
      <c r="D5" s="35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ht="16.5" thickBot="1" x14ac:dyDescent="0.3">
      <c r="A6" s="3" t="s">
        <v>4</v>
      </c>
      <c r="B6" s="3"/>
      <c r="C6" s="3"/>
    </row>
    <row r="7" spans="1:16" ht="16.5" thickTop="1" thickBot="1" x14ac:dyDescent="0.3">
      <c r="A7" s="4"/>
      <c r="B7" s="4"/>
      <c r="C7" s="4"/>
      <c r="D7" s="4"/>
    </row>
    <row r="8" spans="1:16" ht="15.75" thickBot="1" x14ac:dyDescent="0.3">
      <c r="D8" s="13" t="s">
        <v>0</v>
      </c>
    </row>
    <row r="9" spans="1:16" ht="57" customHeight="1" thickBot="1" x14ac:dyDescent="0.3">
      <c r="A9" s="36" t="s">
        <v>14</v>
      </c>
      <c r="B9" s="37"/>
      <c r="C9" s="38"/>
      <c r="D9" s="19">
        <f>SUM(D11:D16)</f>
        <v>0</v>
      </c>
    </row>
    <row r="10" spans="1:16" s="5" customFormat="1" ht="60.75" thickBot="1" x14ac:dyDescent="0.3">
      <c r="A10" s="14" t="s">
        <v>8</v>
      </c>
      <c r="B10" s="15" t="s">
        <v>1</v>
      </c>
      <c r="C10" s="15" t="s">
        <v>7</v>
      </c>
      <c r="D10" s="20" t="s">
        <v>2</v>
      </c>
      <c r="F10" s="6"/>
    </row>
    <row r="11" spans="1:16" s="5" customFormat="1" ht="15.75" thickTop="1" x14ac:dyDescent="0.25">
      <c r="A11" s="11" t="s">
        <v>13</v>
      </c>
      <c r="B11" s="23"/>
      <c r="C11" s="7">
        <v>6000</v>
      </c>
      <c r="D11" s="21">
        <f>ROUND(B11,2)*C11</f>
        <v>0</v>
      </c>
      <c r="F11" s="6"/>
    </row>
    <row r="12" spans="1:16" s="5" customFormat="1" x14ac:dyDescent="0.25">
      <c r="A12" s="12" t="s">
        <v>15</v>
      </c>
      <c r="B12" s="24"/>
      <c r="C12" s="8">
        <v>6000</v>
      </c>
      <c r="D12" s="22">
        <f t="shared" ref="D12:D16" si="0">ROUND(B12,2)*C12</f>
        <v>0</v>
      </c>
      <c r="F12" s="6"/>
    </row>
    <row r="13" spans="1:16" s="5" customFormat="1" x14ac:dyDescent="0.25">
      <c r="A13" s="12" t="s">
        <v>9</v>
      </c>
      <c r="B13" s="24"/>
      <c r="C13" s="8">
        <v>200</v>
      </c>
      <c r="D13" s="22">
        <f>ROUND(B13,2)*C13</f>
        <v>0</v>
      </c>
      <c r="F13" s="6"/>
    </row>
    <row r="14" spans="1:16" s="5" customFormat="1" x14ac:dyDescent="0.25">
      <c r="A14" s="12" t="s">
        <v>10</v>
      </c>
      <c r="B14" s="24"/>
      <c r="C14" s="8">
        <v>600</v>
      </c>
      <c r="D14" s="22">
        <f t="shared" si="0"/>
        <v>0</v>
      </c>
      <c r="F14" s="6"/>
    </row>
    <row r="15" spans="1:16" s="5" customFormat="1" ht="30" customHeight="1" x14ac:dyDescent="0.25">
      <c r="A15" s="12" t="s">
        <v>11</v>
      </c>
      <c r="B15" s="24"/>
      <c r="C15" s="8">
        <v>300</v>
      </c>
      <c r="D15" s="22">
        <f t="shared" si="0"/>
        <v>0</v>
      </c>
      <c r="F15" s="6"/>
    </row>
    <row r="16" spans="1:16" s="5" customFormat="1" x14ac:dyDescent="0.25">
      <c r="A16" s="12" t="s">
        <v>12</v>
      </c>
      <c r="B16" s="24"/>
      <c r="C16" s="8">
        <v>1500</v>
      </c>
      <c r="D16" s="22">
        <f t="shared" si="0"/>
        <v>0</v>
      </c>
      <c r="F16" s="6"/>
    </row>
    <row r="17" spans="1:7" ht="15.75" thickBot="1" x14ac:dyDescent="0.3">
      <c r="A17" s="10"/>
      <c r="B17" s="10"/>
      <c r="C17" s="10"/>
      <c r="D17" s="10"/>
    </row>
    <row r="18" spans="1:7" ht="16.5" thickBot="1" x14ac:dyDescent="0.3">
      <c r="A18" s="39" t="s">
        <v>5</v>
      </c>
      <c r="B18" s="40"/>
      <c r="C18" s="41"/>
      <c r="D18" s="16">
        <f>D9</f>
        <v>0</v>
      </c>
    </row>
    <row r="19" spans="1:7" ht="15.75" thickBot="1" x14ac:dyDescent="0.3">
      <c r="A19" s="30" t="s">
        <v>19</v>
      </c>
      <c r="B19" s="31"/>
      <c r="C19" s="32"/>
      <c r="D19" s="18">
        <f>ROUND(D9*0.23,2)</f>
        <v>0</v>
      </c>
      <c r="F19" s="9"/>
      <c r="G19" s="9"/>
    </row>
    <row r="20" spans="1:7" ht="15.75" thickBot="1" x14ac:dyDescent="0.3">
      <c r="A20" s="27" t="s">
        <v>6</v>
      </c>
      <c r="B20" s="28"/>
      <c r="C20" s="29"/>
      <c r="D20" s="17">
        <f>SUM(D9+D19)</f>
        <v>0</v>
      </c>
    </row>
    <row r="21" spans="1:7" ht="15" customHeight="1" x14ac:dyDescent="0.25"/>
    <row r="26" spans="1:7" x14ac:dyDescent="0.25">
      <c r="A26" s="1" t="s">
        <v>16</v>
      </c>
      <c r="C26" s="25" t="s">
        <v>17</v>
      </c>
      <c r="D26" s="25"/>
    </row>
    <row r="27" spans="1:7" ht="30" customHeight="1" x14ac:dyDescent="0.25">
      <c r="C27" s="26" t="s">
        <v>18</v>
      </c>
      <c r="D27" s="26"/>
    </row>
  </sheetData>
  <sheetProtection algorithmName="SHA-512" hashValue="pFBStNvu1OrMasrcVZi7lF/kgLdiyyf1i/EybEl+YKIAQkVZSEBQDUaiWo27STGJ/mEPdxwnIE9fnUF/xTUEWg==" saltValue="XZLkd9cL/EviRljxAMN7Vg==" spinCount="100000" sheet="1" objects="1" scenarios="1"/>
  <mergeCells count="9">
    <mergeCell ref="C26:D26"/>
    <mergeCell ref="C27:D27"/>
    <mergeCell ref="A20:C20"/>
    <mergeCell ref="A19:C19"/>
    <mergeCell ref="A3:D3"/>
    <mergeCell ref="A4:D4"/>
    <mergeCell ref="A5:D5"/>
    <mergeCell ref="A9:C9"/>
    <mergeCell ref="A18:C18"/>
  </mergeCells>
  <pageMargins left="0.7" right="0.7" top="0.75" bottom="0.75" header="0.3" footer="0.3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B.2_15_Cena za úpravy</vt:lpstr>
    </vt:vector>
  </TitlesOfParts>
  <Company>Národná diaľničná spoločnosť, a. 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Hloška Mário</dc:creator>
  <cp:lastModifiedBy>Jantošová Jana</cp:lastModifiedBy>
  <cp:lastPrinted>2023-11-07T12:34:58Z</cp:lastPrinted>
  <dcterms:created xsi:type="dcterms:W3CDTF">2022-02-19T16:50:25Z</dcterms:created>
  <dcterms:modified xsi:type="dcterms:W3CDTF">2025-01-17T13:25:20Z</dcterms:modified>
</cp:coreProperties>
</file>